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5.-\0519 plataforma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area" localSheetId="0">#REF!</definedName>
    <definedName name="area">#REF!</definedName>
    <definedName name="_xlnm.Print_Area" localSheetId="0">CATALOGO!$B$1:$H$28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<sst xmlns="http://schemas.openxmlformats.org/spreadsheetml/2006/main" count="34" uniqueCount="33">
  <si>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</si>
  <si>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</si>
  <si>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</si>
  <si>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</si>
  <si>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</si>
  <si>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</si>
  <si>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</si>
  <si>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</si>
  <si>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</si>
  <si>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</si>
  <si>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</si>
  <si>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</si>
  <si>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</si>
  <si>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</si>
  <si>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</si>
  <si>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</si>
  <si>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</si>
  <si>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</si>
  <si>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</si>
  <si>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</si>
  <si>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</si>
  <si>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</si>
  <si>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</si>
  <si>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</si>
  <si>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</si>
  <si>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</si>
  <si>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</si>
  <si>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M3</t>
  </si>
  <si>
    <t>CONFORMACION DE PLATAFORMA</t>
  </si>
  <si>
    <t>SIOP-0001</t>
  </si>
  <si>
    <t>CONFORMACION DE PLATAFORMA CON MATERIAL DE BANCO EN PROPORCIÓN EN CAPAS NO MAYORES DE 20 CM DE ESPESOR COMPACTADO AL 95% PROCTOR DE SU P.V.S.M., INCLUYE: SUMINISTRO DE MATERIALES, EXTENDIDO DE MATERIAL, INCORPORACIÓN DE AGUA, HOMOGENIZADO, MANO DE OBRA, EQUIPO Y HERRAMIENTA. (NORMA N-CTR-CAR-1-01-009/16 Y N.LEG.3/00).</t>
  </si>
  <si>
    <t>SIOP-E-ECI-OB-LP-0520-2026</t>
  </si>
  <si>
    <t>Construcción de plataformas en las instalaciones del SIAPA en la Av. Gobernador Curiel 3577, en el municipio de Guadalajara, Jalisco. Frente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</si>
</sst>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0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164" fontId="5" fillId="0" borderId="0" xfId="20" applyNumberFormat="1" applyFont="1" applyAlignment="1">
      <alignment vertical="top"/>
      <protection/>
    </xf>
    <xf numFmtId="44" fontId="5" fillId="0" borderId="0" xfId="20" applyNumberFormat="1" applyFont="1" applyAlignment="1">
      <alignment vertical="top"/>
      <protection/>
    </xf>
    <xf numFmtId="44" fontId="5" fillId="0" borderId="0" xfId="24" applyFont="1" applyFill="1" applyAlignment="1">
      <alignment vertical="top"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horizontal="right" vertical="top"/>
    </xf>
    <xf numFmtId="4" fontId="7" fillId="0" borderId="0" xfId="20" applyNumberFormat="1" applyFont="1" applyAlignment="1">
      <alignment horizontal="center" vertical="top"/>
      <protection/>
    </xf>
    <xf numFmtId="164" fontId="7" fillId="0" borderId="0" xfId="22" applyNumberFormat="1" applyFont="1" applyAlignment="1">
      <alignment vertical="top"/>
    </xf>
    <xf numFmtId="4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vertical="top"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0" fontId="10" fillId="0" borderId="0" xfId="20" applyFont="1" applyAlignment="1">
      <alignment horizontal="justify" vertical="top"/>
      <protection/>
    </xf>
    <xf numFmtId="0" fontId="11" fillId="0" borderId="0" xfId="20" applyFont="1" applyAlignment="1">
      <alignment horizontal="center" vertical="top" wrapText="1"/>
      <protection/>
    </xf>
    <xf numFmtId="4" fontId="11" fillId="0" borderId="0" xfId="20" applyNumberFormat="1" applyFont="1" applyAlignment="1">
      <alignment horizontal="right" vertical="top"/>
      <protection/>
    </xf>
    <xf numFmtId="164" fontId="11" fillId="0" borderId="0" xfId="25" applyNumberFormat="1" applyFont="1" applyAlignment="1">
      <alignment horizontal="right" vertical="top"/>
    </xf>
    <xf numFmtId="4" fontId="10" fillId="0" borderId="0" xfId="20" applyNumberFormat="1" applyFont="1" applyAlignment="1">
      <alignment horizontal="center" vertical="top"/>
      <protection/>
    </xf>
    <xf numFmtId="164" fontId="10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justify" vertical="top" wrapText="1"/>
      <protection/>
    </xf>
    <xf numFmtId="0" fontId="15" fillId="0" borderId="0" xfId="20" applyFont="1" applyAlignment="1">
      <alignment vertical="top"/>
      <protection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6" fillId="0" borderId="2" xfId="20" applyFont="1" applyBorder="1" applyAlignment="1">
      <alignment horizontal="center" vertical="top"/>
      <protection/>
    </xf>
    <xf numFmtId="0" fontId="16" fillId="0" borderId="8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6" fillId="0" borderId="4" xfId="20" applyFont="1" applyBorder="1" applyAlignment="1">
      <alignment horizontal="center" vertical="top"/>
      <protection/>
    </xf>
    <xf numFmtId="0" fontId="16" fillId="0" borderId="0" xfId="20" applyFont="1" applyAlignment="1">
      <alignment horizontal="center" vertical="top"/>
      <protection/>
    </xf>
    <xf numFmtId="0" fontId="16" fillId="0" borderId="5" xfId="20" applyFont="1" applyBorder="1" applyAlignment="1">
      <alignment horizontal="center" vertical="top"/>
      <protection/>
    </xf>
    <xf numFmtId="0" fontId="16" fillId="0" borderId="9" xfId="20" applyFont="1" applyBorder="1" applyAlignment="1">
      <alignment horizontal="center" vertical="top"/>
      <protection/>
    </xf>
    <xf numFmtId="0" fontId="16" fillId="0" borderId="10" xfId="20" applyFont="1" applyBorder="1" applyAlignment="1">
      <alignment horizontal="center" vertical="top"/>
      <protection/>
    </xf>
    <xf numFmtId="0" fontId="16" fillId="0" borderId="7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46"/>
  <sheetViews>
    <sheetView showGridLines="0" showZeros="0" tabSelected="1" view="pageBreakPreview" zoomScaleNormal="100" zoomScaleSheetLayoutView="100" workbookViewId="0" topLeftCell="D5">
      <selection pane="topLeft" activeCell="F19" sqref="F19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2.4285714285714" style="5" customWidth="1"/>
    <col min="10" max="10" width="24.8571428571429" style="5" bestFit="1" customWidth="1"/>
    <col min="11" max="11" width="10.4285714285714" style="5" bestFit="1" customWidth="1"/>
    <col min="12" max="16384" width="9.14285714285714" style="5"/>
  </cols>
  <sheetData>
    <row r="1" spans="2:8" ht="15">
      <c r="B1" s="3"/>
      <c r="C1" s="1" t="s">
        <v>11</v>
      </c>
      <c r="D1" s="80" t="s">
        <v>24</v>
      </c>
      <c r="E1" s="81"/>
      <c r="F1" s="81"/>
      <c r="G1" s="82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51" t="s">
        <v>22</v>
      </c>
      <c r="D3" s="94" t="s">
        <v>31</v>
      </c>
      <c r="E3" s="95"/>
      <c r="F3" s="95"/>
      <c r="G3" s="96"/>
      <c r="H3" s="10"/>
    </row>
    <row r="4" spans="2:8" ht="12.75" customHeight="1">
      <c r="B4" s="6"/>
      <c r="C4" s="88"/>
      <c r="D4" s="94"/>
      <c r="E4" s="95"/>
      <c r="F4" s="95"/>
      <c r="G4" s="96"/>
      <c r="H4" s="10"/>
    </row>
    <row r="5" spans="2:8" ht="18.75" customHeight="1" thickBot="1">
      <c r="B5" s="6"/>
      <c r="C5" s="89"/>
      <c r="D5" s="97"/>
      <c r="E5" s="98"/>
      <c r="F5" s="98"/>
      <c r="G5" s="99"/>
      <c r="H5" s="10"/>
    </row>
    <row r="6" spans="2:8" ht="13.5" customHeight="1">
      <c r="B6" s="6"/>
      <c r="C6" s="11" t="s">
        <v>0</v>
      </c>
      <c r="D6" s="90" t="s">
        <v>18</v>
      </c>
      <c r="E6" s="91"/>
      <c r="F6" s="91"/>
      <c r="G6" s="12"/>
      <c r="H6" s="10"/>
    </row>
    <row r="7" spans="2:8" ht="15">
      <c r="B7" s="6"/>
      <c r="C7" s="76" t="s">
        <v>32</v>
      </c>
      <c r="D7" s="92" t="s">
        <v>19</v>
      </c>
      <c r="E7" s="93"/>
      <c r="F7" s="93"/>
      <c r="G7" s="13"/>
      <c r="H7" s="10"/>
    </row>
    <row r="8" spans="2:8" ht="17.25" customHeight="1">
      <c r="B8" s="6"/>
      <c r="C8" s="76"/>
      <c r="D8" s="92" t="s">
        <v>1</v>
      </c>
      <c r="E8" s="93"/>
      <c r="F8" s="93"/>
      <c r="G8" s="14"/>
      <c r="H8" s="10"/>
    </row>
    <row r="9" spans="2:8" ht="14.25" customHeight="1" thickBot="1">
      <c r="B9" s="6"/>
      <c r="C9" s="77"/>
      <c r="D9" s="74" t="s">
        <v>13</v>
      </c>
      <c r="E9" s="75"/>
      <c r="F9" s="75"/>
      <c r="G9" s="15"/>
      <c r="H9" s="16"/>
    </row>
    <row r="10" spans="2:8" ht="17.25" customHeight="1">
      <c r="B10" s="6"/>
      <c r="C10" s="17" t="s">
        <v>15</v>
      </c>
      <c r="D10" s="80" t="s">
        <v>25</v>
      </c>
      <c r="E10" s="81"/>
      <c r="F10" s="81"/>
      <c r="G10" s="82"/>
      <c r="H10" s="56" t="s">
        <v>23</v>
      </c>
    </row>
    <row r="11" spans="2:8" ht="15">
      <c r="B11" s="6"/>
      <c r="C11" s="78"/>
      <c r="D11" s="18">
        <v>0</v>
      </c>
      <c r="E11" s="19"/>
      <c r="F11" s="19"/>
      <c r="G11" s="20"/>
      <c r="H11" s="86" t="s">
        <v>26</v>
      </c>
    </row>
    <row r="12" spans="2:8" ht="15.75" customHeight="1" thickBot="1">
      <c r="B12" s="21"/>
      <c r="C12" s="79"/>
      <c r="D12" s="22"/>
      <c r="E12" s="23"/>
      <c r="F12" s="23"/>
      <c r="G12" s="24"/>
      <c r="H12" s="87"/>
    </row>
    <row r="13" spans="5:5" ht="15.75" thickBot="1">
      <c r="E13" s="25"/>
    </row>
    <row r="14" spans="2:8" ht="15.75" customHeight="1" thickBot="1">
      <c r="B14" s="83" t="s">
        <v>20</v>
      </c>
      <c r="C14" s="84"/>
      <c r="D14" s="84"/>
      <c r="E14" s="84"/>
      <c r="F14" s="84"/>
      <c r="G14" s="84"/>
      <c r="H14" s="85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16</v>
      </c>
      <c r="G16" s="29" t="s">
        <v>17</v>
      </c>
      <c r="H16" s="30" t="s">
        <v>6</v>
      </c>
    </row>
    <row r="17" spans="2:10" ht="33.75">
      <c r="B17" s="68"/>
      <c r="C17" s="69" t="str">
        <f>+C7</f>
        <v>Construcción de plataformas en las instalaciones del SIAPA en la Av. Gobernador Curiel 3577, en el municipio de Guadalajara, Jalisco. Frente 2</v>
      </c>
      <c r="D17" s="44"/>
      <c r="E17" s="45"/>
      <c r="F17" s="46"/>
      <c r="G17" s="47"/>
      <c r="H17" s="48">
        <f>H18</f>
        <v>0</v>
      </c>
      <c r="J17" s="33"/>
    </row>
    <row r="18" spans="2:10" ht="15">
      <c r="B18" s="58" t="s">
        <v>14</v>
      </c>
      <c r="C18" s="70" t="s">
        <v>28</v>
      </c>
      <c r="D18" s="59"/>
      <c r="E18" s="60"/>
      <c r="F18" s="61"/>
      <c r="G18" s="62"/>
      <c r="H18" s="63">
        <f>SUM(H19)</f>
        <v>0</v>
      </c>
      <c r="J18" s="33"/>
    </row>
    <row r="19" spans="2:10" ht="67.5">
      <c r="B19" s="43" t="s">
        <v>29</v>
      </c>
      <c r="C19" s="71" t="s">
        <v>30</v>
      </c>
      <c r="D19" s="44" t="s">
        <v>27</v>
      </c>
      <c r="E19" s="49">
        <v>23850</v>
      </c>
      <c r="F19" s="46"/>
      <c r="G19" s="57" t="str" cm="1">
        <f t="array" ref="G19">+numtext(F19)</f>
        <v>CERO PESOS 00/100 M.N.</v>
      </c>
      <c r="H19" s="50">
        <f>+ROUND(F19*E19,2)</f>
        <v>0</v>
      </c>
      <c r="J19" s="33"/>
    </row>
    <row r="20" spans="2:10" ht="15">
      <c r="B20" s="26"/>
      <c r="C20" s="72"/>
      <c r="D20" s="26"/>
      <c r="E20" s="32"/>
      <c r="F20" s="26"/>
      <c r="G20" s="26"/>
      <c r="H20" s="26"/>
      <c r="J20" s="33"/>
    </row>
    <row r="21" spans="2:10" ht="15.75">
      <c r="B21" s="52"/>
      <c r="C21" s="53" t="s">
        <v>21</v>
      </c>
      <c r="D21" s="54"/>
      <c r="E21" s="55"/>
      <c r="F21" s="52"/>
      <c r="G21" s="52"/>
      <c r="H21" s="52">
        <f>E21*F21</f>
        <v>0</v>
      </c>
      <c r="J21" s="33"/>
    </row>
    <row r="22" spans="2:10" ht="45">
      <c r="B22" s="26"/>
      <c r="C22" s="66" t="str">
        <f>+C17</f>
        <v>Construcción de plataformas en las instalaciones del SIAPA en la Av. Gobernador Curiel 3577, en el municipio de Guadalajara, Jalisco. Frente 2</v>
      </c>
      <c r="D22" s="26"/>
      <c r="E22" s="32"/>
      <c r="F22" s="26"/>
      <c r="G22" s="26"/>
      <c r="H22" s="67">
        <f>+H17</f>
        <v>0</v>
      </c>
      <c r="J22" s="33"/>
    </row>
    <row r="23" spans="2:10" ht="15">
      <c r="B23" s="58" t="s">
        <v>14</v>
      </c>
      <c r="C23" s="58" t="str">
        <f>+VLOOKUP($B23,$B$18:$H$20,2,0)</f>
        <v>CONFORMACION DE PLATAFORMA</v>
      </c>
      <c r="D23" s="59"/>
      <c r="E23" s="60"/>
      <c r="F23" s="61"/>
      <c r="G23" s="62"/>
      <c r="H23" s="63">
        <f>+VLOOKUP($B23,$B$18:$H$20,7,0)</f>
        <v>0</v>
      </c>
      <c r="J23" s="33"/>
    </row>
    <row r="24" spans="2:10" ht="15">
      <c r="B24" s="26"/>
      <c r="C24" s="26"/>
      <c r="D24" s="26"/>
      <c r="E24" s="32"/>
      <c r="F24" s="26"/>
      <c r="G24" s="26"/>
      <c r="H24" s="26"/>
      <c r="J24" s="33"/>
    </row>
    <row r="25" spans="2:10" ht="15">
      <c r="B25" s="34"/>
      <c r="D25" s="35"/>
      <c r="E25" s="36"/>
      <c r="F25" s="37"/>
      <c r="G25" s="19"/>
      <c r="H25" s="38"/>
      <c r="J25" s="33"/>
    </row>
    <row r="26" spans="2:10" ht="14.25" customHeight="1">
      <c r="B26" s="73" t="s">
        <v>7</v>
      </c>
      <c r="C26" s="73"/>
      <c r="D26" s="73"/>
      <c r="E26" s="73"/>
      <c r="F26" s="73"/>
      <c r="G26" s="64" t="s">
        <v>8</v>
      </c>
      <c r="H26" s="65">
        <f>H23</f>
        <v>0</v>
      </c>
      <c r="J26" s="33"/>
    </row>
    <row r="27" spans="2:8" s="39" customFormat="1" ht="12" customHeight="1">
      <c r="B27" s="73" t="str" cm="1">
        <f t="array" ref="B27">+numtext(H28)</f>
        <v>CERO PESOS 00/100 M.N.</v>
      </c>
      <c r="C27" s="73"/>
      <c r="D27" s="73"/>
      <c r="E27" s="73"/>
      <c r="F27" s="73"/>
      <c r="G27" s="64" t="s">
        <v>9</v>
      </c>
      <c r="H27" s="65">
        <f>+ROUND(H26*0.16,2)</f>
        <v>0</v>
      </c>
    </row>
    <row r="28" spans="2:8" s="39" customFormat="1" ht="14.25" customHeight="1">
      <c r="B28" s="73"/>
      <c r="C28" s="73"/>
      <c r="D28" s="73"/>
      <c r="E28" s="73"/>
      <c r="F28" s="73"/>
      <c r="G28" s="64" t="s">
        <v>10</v>
      </c>
      <c r="H28" s="65">
        <f>+ROUND(H26+H27,2)</f>
        <v>0</v>
      </c>
    </row>
    <row r="29" s="39" customFormat="1" ht="15"/>
    <row r="32" spans="9:9" ht="15">
      <c r="I32" s="40"/>
    </row>
    <row r="33" spans="9:9" ht="15">
      <c r="I33" s="40"/>
    </row>
    <row r="37" spans="9:9" ht="15">
      <c r="I37" s="41"/>
    </row>
    <row r="44" spans="9:9" ht="15">
      <c r="I44" s="42"/>
    </row>
    <row r="45" spans="9:9" ht="15">
      <c r="I45" s="42"/>
    </row>
    <row r="46" spans="9:9" ht="15">
      <c r="I46" s="42"/>
    </row>
  </sheetData>
  <mergeCells count="14">
    <mergeCell ref="C4:C5"/>
    <mergeCell ref="D1:G1"/>
    <mergeCell ref="D6:F6"/>
    <mergeCell ref="D7:F7"/>
    <mergeCell ref="D8:F8"/>
    <mergeCell ref="D3:G5"/>
    <mergeCell ref="B27:F28"/>
    <mergeCell ref="B26:F26"/>
    <mergeCell ref="D9:F9"/>
    <mergeCell ref="C7:C9"/>
    <mergeCell ref="C11:C12"/>
    <mergeCell ref="D10:G10"/>
    <mergeCell ref="B14:H14"/>
    <mergeCell ref="H11:H12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5" r:id="rId2"/>
  <headerFooter>
    <oddFooter>&amp;C&amp;8Página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2026-07-17T19:08:35Z</cp:lastPrinted>
  <dcterms:created xsi:type="dcterms:W3CDTF">2018-12-17T16:20:56Z</dcterms:created>
  <dcterms:modified xsi:type="dcterms:W3CDTF">2026-07-17T19:58:44Z</dcterms:modified>
  <cp:category/>
</cp:coreProperties>
</file>