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1.- SIOP-2026\0777-2026 LP SERVICIO\Archivos Editables\BASES V2\"/>
    </mc:Choice>
  </mc:AlternateContent>
  <xr:revisionPtr revIDLastSave="0" documentId="13_ncr:1_{5BEC56BC-968B-4F2A-A8A7-F842095DD01F}" xr6:coauthVersionLast="47" xr6:coauthVersionMax="47" xr10:uidLastSave="{00000000-0000-0000-0000-000000000000}"/>
  <bookViews>
    <workbookView xWindow="255" yWindow="1950" windowWidth="28545" windowHeight="14250" xr2:uid="{00000000-000D-0000-FFFF-FFFF00000000}"/>
  </bookViews>
  <sheets>
    <sheet name="CATALOGO" sheetId="2" r:id="rId1"/>
  </sheets>
  <definedNames>
    <definedName name="area" localSheetId="0">#REF!</definedName>
    <definedName name="area">#REF!</definedName>
    <definedName name="_xlnm.Print_Area" localSheetId="0">CATALOGO!$B$1:$H$30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responsabledelaobra" localSheetId="0">#REF!</definedName>
    <definedName name="cargoresponsabledelaobra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actorz">CATALOGO!$J$28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terminacion" localSheetId="0">#REF!</definedName>
    <definedName name="fechaterminacion">#REF!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CATALOGO!$1:$16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2" l="1"/>
  <c r="C25" i="2" s="1"/>
  <c r="H30" i="2"/>
  <c r="H29" i="2"/>
  <c r="B29" i="2" a="1"/>
  <c r="B29" i="2"/>
  <c r="H28" i="2"/>
  <c r="H27" i="2"/>
  <c r="C27" i="2"/>
  <c r="H26" i="2"/>
  <c r="C26" i="2"/>
  <c r="H25" i="2"/>
  <c r="H24" i="2"/>
  <c r="H23" i="2"/>
  <c r="G23" i="2" a="1"/>
  <c r="G23" i="2"/>
  <c r="H22" i="2"/>
  <c r="H21" i="2"/>
  <c r="G21" i="2" a="1"/>
  <c r="G21" i="2"/>
  <c r="H20" i="2"/>
  <c r="G20" i="2" a="1"/>
  <c r="G20" i="2"/>
  <c r="H19" i="2"/>
  <c r="G19" i="2" a="1"/>
  <c r="G19" i="2"/>
  <c r="H18" i="2"/>
  <c r="H1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<sst xmlns="http://schemas.openxmlformats.org/spreadsheetml/2006/main" count="46" uniqueCount="42">
  <si>
    <t>DESCRIPCIÓN GENERAL DE LOS TRABAJOS:</t>
  </si>
  <si>
    <t>PLAZO DE EJECUCIÓN:</t>
  </si>
  <si>
    <t>CLAVE</t>
  </si>
  <si>
    <t xml:space="preserve">DESCRIPCIÓN </t>
  </si>
  <si>
    <t>UNIDAD</t>
  </si>
  <si>
    <t>CANTIDAD</t>
  </si>
  <si>
    <t>IMPORTE ($) M. N.</t>
  </si>
  <si>
    <t>IMPORTE CON LETRA (IVA INCLUIDO)</t>
  </si>
  <si>
    <t>SUBTOTAL M. N.</t>
  </si>
  <si>
    <t>IVA M. N.</t>
  </si>
  <si>
    <t>TOTAL M. N.</t>
  </si>
  <si>
    <t>GOBIERNO DEL ESTADO DE JALISCO</t>
  </si>
  <si>
    <t>SECRETARÍA DE INFRAESTRUCTURA Y OBRA PÚBLICA</t>
  </si>
  <si>
    <t>FECHA:</t>
  </si>
  <si>
    <t>A</t>
  </si>
  <si>
    <t>RAZÓN SOCIAL DEL CONTRATISTA:</t>
  </si>
  <si>
    <t>PRECIO UNITARIO ($) PROPUESTO</t>
  </si>
  <si>
    <t>PRECIO UNITARIO ($) PROPUESTO CON LETRA</t>
  </si>
  <si>
    <t>FECHA DE INICIO AUTORIZADA:</t>
  </si>
  <si>
    <t>FECHA DE TERMINACIÓN AUTORIZADA:</t>
  </si>
  <si>
    <t>CATÁLOGO DE CONCEPTOS</t>
  </si>
  <si>
    <t>RESUMEN DE PARTIDAS</t>
  </si>
  <si>
    <t>DIRECCIÓN GENERAL DE LICITACIÓN Y CONTRATACIÓN</t>
  </si>
  <si>
    <t>DOCUMENTO</t>
  </si>
  <si>
    <t>NÚMERO DE PROCEDIMIENTO:</t>
  </si>
  <si>
    <t>NOMBRE Y FIRMA DEL REPRESENTANTE LEGAL</t>
  </si>
  <si>
    <t>E2</t>
  </si>
  <si>
    <t>SIOP-001</t>
  </si>
  <si>
    <t>SIOP-002</t>
  </si>
  <si>
    <t>SIOP-003</t>
  </si>
  <si>
    <t>B</t>
  </si>
  <si>
    <t>Personal técnico</t>
  </si>
  <si>
    <t>Mes</t>
  </si>
  <si>
    <t>Informes</t>
  </si>
  <si>
    <t>Elaboración de informe final a presentarse a la Residencia de Obra, conforme a lo señalado en los términos de referencia. Incluye: mano de obra especializada, materiales, equipos y todo lo necesario para su correcta ejecución.</t>
  </si>
  <si>
    <t>Informe</t>
  </si>
  <si>
    <t>Coordinador del servicio de supervisión, quien deberá tener profesión de ingeniero civil, arquitecto o afín, con un mínimo de experiencia de 10 años de supervisión de infraestructura de vías terrestres e infraestructura de transporte, el costo del personal incluye, de acuerdo con lo señalado en los Términos de Referencia, la generación de informes, las verificaciones y/o validaciones necesarias, equipos de cómputo e impresión, equipo de transporte, traslados, viáticos y todo lo necesario para la correcta prestación del servicio.</t>
  </si>
  <si>
    <t>Supervisor, quien deberá tener profesión de ingeniero civil, arquitecto o afín, con un mínimo de experiencia de 5 años de supervisión de infraestructura de vías terrestres e infraestructura de transporte, el costo del personal incluye, de acuerdo con lo señalado en los Términos de Referencia, las verificaciones y/o validaciones necesarias, equipos de cómputo e impresión, equipo de transporte, traslados, viáticos y todo lo necesario para la correcta prestación del servicio.</t>
  </si>
  <si>
    <t>Auxiliar administrativo, quien deberá un mínimo de experiencia de 3 años en trabajos administrativos, el costo del personal incluye, de acuerdo con lo señalado en los Términos de Referencia, las verificaciones y/o validaciones necesarias, equipos de cómputo e impresión, equipo de transporte, traslados, viáticos y todo lo necesario para la correcta prestación del servicio.</t>
  </si>
  <si>
    <t>SIOP-004</t>
  </si>
  <si>
    <t>Supervisión de Obra del componente de infraestructura de la fase 3 del Sistema Interconectado de Electromovilidad Línea 5 del Área Metropolitana de Guadalajara, municipios de Tlajomulco de Zúñiga, San Pedro Tlaquepaque, Guadalajara y Zapopan, Jalisco.</t>
  </si>
  <si>
    <t>SIOP-E-SROPFONADIN-SER-LP-0777-2026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</si>
</sst>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&quot;$&quot;#,###.00"/>
    <numFmt numFmtId="166" formatCode="#,##0.0000"/>
    <numFmt numFmtId="167" formatCode="0.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  <scheme val="minor"/>
    </font>
    <font>
      <b/>
      <sz val="10"/>
      <color rgb="FF006600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8"/>
      <color theme="1" tint="4.9989318521683403E-2"/>
      <name val="Arial"/>
      <family val="2"/>
    </font>
    <font>
      <b/>
      <sz val="8"/>
      <color rgb="FF006600"/>
      <name val="Arial"/>
      <family val="2"/>
    </font>
    <font>
      <sz val="8"/>
      <name val="Arial"/>
      <family val="2"/>
    </font>
    <font>
      <b/>
      <sz val="16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53B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33F48"/>
      </left>
      <right style="thin">
        <color rgb="FF333F48"/>
      </right>
      <top style="thin">
        <color rgb="FF333F48"/>
      </top>
      <bottom style="thin">
        <color rgb="FF333F48"/>
      </bottom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2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5" xfId="1" applyFont="1" applyBorder="1" applyAlignment="1">
      <alignment vertical="top"/>
    </xf>
    <xf numFmtId="0" fontId="3" fillId="0" borderId="6" xfId="1" applyFont="1" applyBorder="1" applyAlignment="1">
      <alignment horizontal="left" vertical="top"/>
    </xf>
    <xf numFmtId="14" fontId="4" fillId="0" borderId="3" xfId="1" applyNumberFormat="1" applyFont="1" applyBorder="1" applyAlignment="1">
      <alignment horizontal="left" vertical="top"/>
    </xf>
    <xf numFmtId="14" fontId="4" fillId="0" borderId="5" xfId="1" applyNumberFormat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14" fontId="4" fillId="0" borderId="7" xfId="1" applyNumberFormat="1" applyFont="1" applyBorder="1" applyAlignment="1">
      <alignment horizontal="left" vertical="top"/>
    </xf>
    <xf numFmtId="0" fontId="3" fillId="0" borderId="7" xfId="1" applyFont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4" fillId="0" borderId="4" xfId="1" applyFont="1" applyBorder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4" fillId="0" borderId="5" xfId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/>
    </xf>
    <xf numFmtId="0" fontId="4" fillId="0" borderId="10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0" xfId="1" applyFont="1" applyAlignment="1">
      <alignment horizontal="justify" vertical="top"/>
    </xf>
    <xf numFmtId="0" fontId="3" fillId="0" borderId="0" xfId="1" applyFont="1" applyAlignment="1">
      <alignment vertical="top"/>
    </xf>
    <xf numFmtId="49" fontId="5" fillId="2" borderId="11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 wrapText="1"/>
    </xf>
    <xf numFmtId="49" fontId="5" fillId="2" borderId="13" xfId="2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4" fontId="3" fillId="0" borderId="0" xfId="1" applyNumberFormat="1" applyFont="1" applyAlignment="1">
      <alignment vertical="top"/>
    </xf>
    <xf numFmtId="4" fontId="4" fillId="0" borderId="0" xfId="1" applyNumberFormat="1" applyFont="1" applyAlignment="1">
      <alignment horizontal="left" vertical="top" shrinkToFit="1"/>
    </xf>
    <xf numFmtId="0" fontId="4" fillId="0" borderId="0" xfId="4" applyFont="1" applyAlignment="1">
      <alignment vertical="top"/>
    </xf>
    <xf numFmtId="164" fontId="4" fillId="0" borderId="0" xfId="1" applyNumberFormat="1" applyFont="1" applyAlignment="1">
      <alignment vertical="top"/>
    </xf>
    <xf numFmtId="44" fontId="4" fillId="0" borderId="0" xfId="1" applyNumberFormat="1" applyFont="1" applyAlignment="1">
      <alignment vertical="top"/>
    </xf>
    <xf numFmtId="44" fontId="4" fillId="0" borderId="0" xfId="5" applyFont="1" applyFill="1" applyAlignment="1">
      <alignment vertical="top"/>
    </xf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center" vertical="top" wrapText="1"/>
    </xf>
    <xf numFmtId="166" fontId="2" fillId="0" borderId="0" xfId="1" applyNumberFormat="1" applyFont="1" applyAlignment="1">
      <alignment horizontal="right" vertical="top"/>
    </xf>
    <xf numFmtId="164" fontId="2" fillId="0" borderId="0" xfId="3" applyNumberFormat="1" applyFont="1" applyAlignment="1">
      <alignment horizontal="right" vertical="top"/>
    </xf>
    <xf numFmtId="4" fontId="6" fillId="0" borderId="0" xfId="1" applyNumberFormat="1" applyFont="1" applyAlignment="1">
      <alignment horizontal="center" vertical="top"/>
    </xf>
    <xf numFmtId="164" fontId="6" fillId="0" borderId="0" xfId="3" applyNumberFormat="1" applyFont="1" applyAlignment="1">
      <alignment vertical="top"/>
    </xf>
    <xf numFmtId="4" fontId="2" fillId="0" borderId="0" xfId="1" applyNumberFormat="1" applyFont="1" applyAlignment="1">
      <alignment horizontal="right" vertical="top"/>
    </xf>
    <xf numFmtId="164" fontId="2" fillId="0" borderId="0" xfId="3" applyNumberFormat="1" applyFont="1" applyAlignment="1">
      <alignment vertical="top"/>
    </xf>
    <xf numFmtId="0" fontId="7" fillId="0" borderId="0" xfId="1" applyFont="1" applyAlignment="1">
      <alignment horizontal="center" vertical="top" wrapText="1"/>
    </xf>
    <xf numFmtId="0" fontId="8" fillId="3" borderId="0" xfId="1" applyFont="1" applyFill="1" applyAlignment="1">
      <alignment vertical="top"/>
    </xf>
    <xf numFmtId="0" fontId="6" fillId="3" borderId="0" xfId="1" applyFont="1" applyFill="1" applyAlignment="1">
      <alignment horizontal="center" vertical="top"/>
    </xf>
    <xf numFmtId="0" fontId="8" fillId="3" borderId="0" xfId="1" applyFont="1" applyFill="1" applyAlignment="1">
      <alignment horizontal="center" vertical="top"/>
    </xf>
    <xf numFmtId="167" fontId="8" fillId="3" borderId="0" xfId="1" applyNumberFormat="1" applyFont="1" applyFill="1" applyAlignment="1">
      <alignment vertical="top"/>
    </xf>
    <xf numFmtId="0" fontId="6" fillId="0" borderId="1" xfId="1" applyFont="1" applyBorder="1" applyAlignment="1">
      <alignment horizontal="center" vertical="top"/>
    </xf>
    <xf numFmtId="0" fontId="9" fillId="0" borderId="0" xfId="1" applyFont="1" applyAlignment="1">
      <alignment horizontal="justify" vertical="top"/>
    </xf>
    <xf numFmtId="0" fontId="10" fillId="0" borderId="0" xfId="1" applyFont="1" applyAlignment="1">
      <alignment horizontal="center" vertical="top" wrapText="1"/>
    </xf>
    <xf numFmtId="4" fontId="10" fillId="0" borderId="0" xfId="1" applyNumberFormat="1" applyFont="1" applyAlignment="1">
      <alignment horizontal="right" vertical="top"/>
    </xf>
    <xf numFmtId="164" fontId="10" fillId="0" borderId="0" xfId="6" applyNumberFormat="1" applyFont="1" applyAlignment="1">
      <alignment horizontal="right" vertical="top"/>
    </xf>
    <xf numFmtId="4" fontId="9" fillId="0" borderId="0" xfId="1" applyNumberFormat="1" applyFont="1" applyAlignment="1">
      <alignment horizontal="center" vertical="top"/>
    </xf>
    <xf numFmtId="164" fontId="9" fillId="0" borderId="0" xfId="5" applyNumberFormat="1" applyFont="1" applyFill="1" applyAlignment="1">
      <alignment vertical="top"/>
    </xf>
    <xf numFmtId="0" fontId="5" fillId="2" borderId="0" xfId="4" applyFont="1" applyFill="1" applyAlignment="1">
      <alignment horizontal="justify" vertical="top"/>
    </xf>
    <xf numFmtId="165" fontId="5" fillId="2" borderId="0" xfId="4" applyNumberFormat="1" applyFont="1" applyFill="1" applyAlignment="1">
      <alignment vertical="top"/>
    </xf>
    <xf numFmtId="0" fontId="3" fillId="0" borderId="0" xfId="1" applyFont="1" applyAlignment="1">
      <alignment horizontal="justify" vertical="top"/>
    </xf>
    <xf numFmtId="8" fontId="3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/>
    </xf>
    <xf numFmtId="0" fontId="13" fillId="0" borderId="0" xfId="1" applyFont="1" applyAlignment="1">
      <alignment horizontal="justify" vertical="top" wrapText="1"/>
    </xf>
    <xf numFmtId="164" fontId="15" fillId="0" borderId="0" xfId="6" applyNumberFormat="1" applyFont="1" applyAlignment="1">
      <alignment vertical="top"/>
    </xf>
    <xf numFmtId="164" fontId="16" fillId="0" borderId="0" xfId="1" applyNumberFormat="1" applyFont="1" applyAlignment="1">
      <alignment vertical="top"/>
    </xf>
    <xf numFmtId="0" fontId="17" fillId="0" borderId="0" xfId="1" applyFont="1" applyAlignment="1">
      <alignment vertical="top"/>
    </xf>
    <xf numFmtId="0" fontId="16" fillId="0" borderId="0" xfId="1" applyFont="1" applyAlignment="1">
      <alignment vertical="top"/>
    </xf>
    <xf numFmtId="4" fontId="6" fillId="0" borderId="0" xfId="1" applyNumberFormat="1" applyFont="1" applyAlignment="1">
      <alignment horizontal="right" vertical="top" wrapText="1"/>
    </xf>
    <xf numFmtId="164" fontId="18" fillId="0" borderId="14" xfId="0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/>
    </xf>
    <xf numFmtId="0" fontId="3" fillId="0" borderId="15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14" fontId="3" fillId="0" borderId="6" xfId="1" applyNumberFormat="1" applyFont="1" applyBorder="1" applyAlignment="1">
      <alignment horizontal="right" vertical="top"/>
    </xf>
    <xf numFmtId="14" fontId="3" fillId="0" borderId="15" xfId="1" applyNumberFormat="1" applyFont="1" applyBorder="1" applyAlignment="1">
      <alignment horizontal="right" vertical="top"/>
    </xf>
    <xf numFmtId="14" fontId="3" fillId="0" borderId="4" xfId="1" applyNumberFormat="1" applyFont="1" applyBorder="1" applyAlignment="1">
      <alignment horizontal="right" vertical="top"/>
    </xf>
    <xf numFmtId="14" fontId="3" fillId="0" borderId="0" xfId="1" applyNumberFormat="1" applyFont="1" applyAlignment="1">
      <alignment horizontal="right" vertical="top"/>
    </xf>
    <xf numFmtId="0" fontId="14" fillId="0" borderId="4" xfId="1" applyFont="1" applyBorder="1" applyAlignment="1">
      <alignment horizontal="center" vertical="top"/>
    </xf>
    <xf numFmtId="0" fontId="14" fillId="0" borderId="0" xfId="1" applyFont="1" applyAlignment="1">
      <alignment horizontal="center" vertical="top"/>
    </xf>
    <xf numFmtId="0" fontId="14" fillId="0" borderId="5" xfId="1" applyFont="1" applyBorder="1" applyAlignment="1">
      <alignment horizontal="center" vertical="top"/>
    </xf>
    <xf numFmtId="0" fontId="14" fillId="0" borderId="9" xfId="1" applyFont="1" applyBorder="1" applyAlignment="1">
      <alignment horizontal="center" vertical="top"/>
    </xf>
    <xf numFmtId="0" fontId="14" fillId="0" borderId="10" xfId="1" applyFont="1" applyBorder="1" applyAlignment="1">
      <alignment horizontal="center" vertical="top"/>
    </xf>
    <xf numFmtId="0" fontId="14" fillId="0" borderId="7" xfId="1" applyFont="1" applyBorder="1" applyAlignment="1">
      <alignment horizontal="center" vertical="top"/>
    </xf>
    <xf numFmtId="0" fontId="5" fillId="2" borderId="0" xfId="4" applyFont="1" applyFill="1" applyAlignment="1">
      <alignment horizontal="center" vertical="top"/>
    </xf>
    <xf numFmtId="14" fontId="3" fillId="0" borderId="9" xfId="1" applyNumberFormat="1" applyFont="1" applyBorder="1" applyAlignment="1">
      <alignment horizontal="right" vertical="top"/>
    </xf>
    <xf numFmtId="14" fontId="3" fillId="0" borderId="10" xfId="1" applyNumberFormat="1" applyFont="1" applyBorder="1" applyAlignment="1">
      <alignment horizontal="right" vertical="top"/>
    </xf>
    <xf numFmtId="0" fontId="2" fillId="0" borderId="2" xfId="1" applyFont="1" applyBorder="1" applyAlignment="1">
      <alignment horizontal="justify" vertical="top"/>
    </xf>
    <xf numFmtId="0" fontId="2" fillId="0" borderId="8" xfId="1" applyFont="1" applyBorder="1" applyAlignment="1">
      <alignment horizontal="justify" vertical="top"/>
    </xf>
    <xf numFmtId="0" fontId="4" fillId="0" borderId="2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5" fillId="2" borderId="11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0" fontId="5" fillId="2" borderId="13" xfId="1" applyFont="1" applyFill="1" applyBorder="1" applyAlignment="1">
      <alignment horizontal="center" vertical="top"/>
    </xf>
    <xf numFmtId="0" fontId="14" fillId="0" borderId="2" xfId="1" applyFont="1" applyBorder="1" applyAlignment="1">
      <alignment horizontal="center" vertical="top"/>
    </xf>
    <xf numFmtId="0" fontId="14" fillId="0" borderId="8" xfId="1" applyFont="1" applyBorder="1" applyAlignment="1">
      <alignment horizontal="center" vertical="top"/>
    </xf>
  </cellXfs>
  <cellStyles count="7">
    <cellStyle name="Moneda" xfId="5" builtinId="4"/>
    <cellStyle name="Moneda 2" xfId="3" xr:uid="{00000000-0005-0000-0000-000008000000}"/>
    <cellStyle name="Moneda 2 2" xfId="6" xr:uid="{00000000-0005-0000-0000-00000A000000}"/>
    <cellStyle name="Normal" xfId="0" builtinId="0"/>
    <cellStyle name="Normal 2" xfId="1" xr:uid="{00000000-0005-0000-0000-000006000000}"/>
    <cellStyle name="Normal 2 2" xfId="4" xr:uid="{00000000-0005-0000-0000-000009000000}"/>
    <cellStyle name="Normal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84455</xdr:colOff>
      <xdr:row>2</xdr:row>
      <xdr:rowOff>133350</xdr:rowOff>
    </xdr:from>
    <xdr:to>
      <xdr:col>1</xdr:col>
      <xdr:colOff>1319242</xdr:colOff>
      <xdr:row>7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EF00E-045E-4A2D-8BF2-68D2EE9AF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325" y="495300"/>
          <a:ext cx="1238250" cy="1104900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</xdr:colOff>
      <xdr:row>2</xdr:row>
      <xdr:rowOff>323214</xdr:rowOff>
    </xdr:from>
    <xdr:to>
      <xdr:col>7</xdr:col>
      <xdr:colOff>1570990</xdr:colOff>
      <xdr:row>4</xdr:row>
      <xdr:rowOff>210471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DC475E-547C-426D-86A1-785CDA98E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10850" y="685800"/>
          <a:ext cx="15621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J48"/>
  <sheetViews>
    <sheetView showGridLines="0" showZeros="0" tabSelected="1" view="pageBreakPreview" zoomScaleNormal="100" zoomScaleSheetLayoutView="100" workbookViewId="0">
      <selection activeCell="D6" sqref="D6:F6"/>
    </sheetView>
  </sheetViews>
  <sheetFormatPr baseColWidth="10" defaultColWidth="9.140625" defaultRowHeight="15" x14ac:dyDescent="0.25"/>
  <cols>
    <col min="1" max="1" width="9.140625" style="5"/>
    <col min="2" max="2" width="20.5703125" style="5" customWidth="1"/>
    <col min="3" max="3" width="56.85546875" style="5" customWidth="1"/>
    <col min="4" max="4" width="13.5703125" style="5" customWidth="1"/>
    <col min="5" max="5" width="15.140625" style="5" customWidth="1"/>
    <col min="6" max="6" width="17.85546875" style="5" customWidth="1"/>
    <col min="7" max="7" width="25.85546875" style="5" customWidth="1"/>
    <col min="8" max="8" width="24.42578125" style="5" customWidth="1"/>
    <col min="9" max="9" width="22.42578125" style="5" customWidth="1"/>
    <col min="10" max="10" width="24.85546875" style="5" bestFit="1" customWidth="1"/>
    <col min="11" max="11" width="10.42578125" style="5" bestFit="1" customWidth="1"/>
    <col min="12" max="16384" width="9.140625" style="5"/>
  </cols>
  <sheetData>
    <row r="1" spans="2:8" x14ac:dyDescent="0.25">
      <c r="B1" s="3"/>
      <c r="C1" s="1" t="s">
        <v>11</v>
      </c>
      <c r="D1" s="74" t="s">
        <v>24</v>
      </c>
      <c r="E1" s="75"/>
      <c r="F1" s="75"/>
      <c r="G1" s="76"/>
      <c r="H1" s="4"/>
    </row>
    <row r="2" spans="2:8" x14ac:dyDescent="0.25">
      <c r="B2" s="6"/>
      <c r="C2" s="2" t="s">
        <v>12</v>
      </c>
      <c r="D2" s="7"/>
      <c r="E2" s="8"/>
      <c r="F2" s="8"/>
      <c r="G2" s="9"/>
      <c r="H2" s="10"/>
    </row>
    <row r="3" spans="2:8" ht="33.75" customHeight="1" x14ac:dyDescent="0.25">
      <c r="B3" s="6"/>
      <c r="C3" s="46" t="s">
        <v>22</v>
      </c>
      <c r="D3" s="81" t="s">
        <v>41</v>
      </c>
      <c r="E3" s="82"/>
      <c r="F3" s="82"/>
      <c r="G3" s="83"/>
      <c r="H3" s="10"/>
    </row>
    <row r="4" spans="2:8" ht="12.75" customHeight="1" x14ac:dyDescent="0.25">
      <c r="B4" s="6"/>
      <c r="C4" s="72"/>
      <c r="D4" s="81"/>
      <c r="E4" s="82"/>
      <c r="F4" s="82"/>
      <c r="G4" s="83"/>
      <c r="H4" s="10"/>
    </row>
    <row r="5" spans="2:8" ht="18.75" customHeight="1" thickBot="1" x14ac:dyDescent="0.3">
      <c r="B5" s="6"/>
      <c r="C5" s="73"/>
      <c r="D5" s="84"/>
      <c r="E5" s="85"/>
      <c r="F5" s="85"/>
      <c r="G5" s="86"/>
      <c r="H5" s="10"/>
    </row>
    <row r="6" spans="2:8" ht="13.5" customHeight="1" x14ac:dyDescent="0.25">
      <c r="B6" s="6"/>
      <c r="C6" s="11" t="s">
        <v>0</v>
      </c>
      <c r="D6" s="77" t="s">
        <v>18</v>
      </c>
      <c r="E6" s="78"/>
      <c r="F6" s="78"/>
      <c r="G6" s="12"/>
      <c r="H6" s="10"/>
    </row>
    <row r="7" spans="2:8" ht="17.45" customHeight="1" x14ac:dyDescent="0.25">
      <c r="B7" s="6"/>
      <c r="C7" s="90" t="s">
        <v>40</v>
      </c>
      <c r="D7" s="79" t="s">
        <v>19</v>
      </c>
      <c r="E7" s="80"/>
      <c r="F7" s="80"/>
      <c r="G7" s="13"/>
      <c r="H7" s="10"/>
    </row>
    <row r="8" spans="2:8" ht="17.25" customHeight="1" x14ac:dyDescent="0.25">
      <c r="B8" s="6"/>
      <c r="C8" s="90"/>
      <c r="D8" s="79" t="s">
        <v>1</v>
      </c>
      <c r="E8" s="80"/>
      <c r="F8" s="80"/>
      <c r="G8" s="14"/>
      <c r="H8" s="10"/>
    </row>
    <row r="9" spans="2:8" ht="24.6" customHeight="1" thickBot="1" x14ac:dyDescent="0.3">
      <c r="B9" s="6"/>
      <c r="C9" s="91"/>
      <c r="D9" s="88" t="s">
        <v>13</v>
      </c>
      <c r="E9" s="89"/>
      <c r="F9" s="89"/>
      <c r="G9" s="15"/>
      <c r="H9" s="16"/>
    </row>
    <row r="10" spans="2:8" ht="17.25" customHeight="1" x14ac:dyDescent="0.25">
      <c r="B10" s="6"/>
      <c r="C10" s="17" t="s">
        <v>15</v>
      </c>
      <c r="D10" s="74" t="s">
        <v>25</v>
      </c>
      <c r="E10" s="75"/>
      <c r="F10" s="75"/>
      <c r="G10" s="76"/>
      <c r="H10" s="51" t="s">
        <v>23</v>
      </c>
    </row>
    <row r="11" spans="2:8" x14ac:dyDescent="0.25">
      <c r="B11" s="6"/>
      <c r="C11" s="92"/>
      <c r="D11" s="18">
        <v>0</v>
      </c>
      <c r="E11" s="19"/>
      <c r="F11" s="19"/>
      <c r="G11" s="20"/>
      <c r="H11" s="97" t="s">
        <v>26</v>
      </c>
    </row>
    <row r="12" spans="2:8" ht="15.75" customHeight="1" thickBot="1" x14ac:dyDescent="0.3">
      <c r="B12" s="21"/>
      <c r="C12" s="93"/>
      <c r="D12" s="22"/>
      <c r="E12" s="23"/>
      <c r="F12" s="23"/>
      <c r="G12" s="24"/>
      <c r="H12" s="98"/>
    </row>
    <row r="13" spans="2:8" ht="15.75" thickBot="1" x14ac:dyDescent="0.3">
      <c r="E13" s="25"/>
    </row>
    <row r="14" spans="2:8" ht="15.75" customHeight="1" thickBot="1" x14ac:dyDescent="0.3">
      <c r="B14" s="94" t="s">
        <v>20</v>
      </c>
      <c r="C14" s="95"/>
      <c r="D14" s="95"/>
      <c r="E14" s="95"/>
      <c r="F14" s="95"/>
      <c r="G14" s="95"/>
      <c r="H14" s="96"/>
    </row>
    <row r="15" spans="2:8" ht="15.75" thickBot="1" x14ac:dyDescent="0.3">
      <c r="B15" s="26"/>
      <c r="C15" s="26"/>
      <c r="D15" s="26"/>
      <c r="E15" s="26"/>
      <c r="F15" s="26"/>
      <c r="G15" s="26"/>
      <c r="H15" s="26"/>
    </row>
    <row r="16" spans="2:8" s="31" customFormat="1" ht="40.5" customHeight="1" thickBot="1" x14ac:dyDescent="0.3">
      <c r="B16" s="27" t="s">
        <v>2</v>
      </c>
      <c r="C16" s="28" t="s">
        <v>3</v>
      </c>
      <c r="D16" s="28" t="s">
        <v>4</v>
      </c>
      <c r="E16" s="28" t="s">
        <v>5</v>
      </c>
      <c r="F16" s="29" t="s">
        <v>16</v>
      </c>
      <c r="G16" s="29" t="s">
        <v>17</v>
      </c>
      <c r="H16" s="30" t="s">
        <v>6</v>
      </c>
    </row>
    <row r="17" spans="2:10" ht="45" customHeight="1" x14ac:dyDescent="0.25">
      <c r="B17" s="62"/>
      <c r="C17" s="63" t="str">
        <f>+C7</f>
        <v>Supervisión de Obra del componente de infraestructura de la fase 3 del Sistema Interconectado de Electromovilidad Línea 5 del Área Metropolitana de Guadalajara, municipios de Tlajomulco de Zúñiga, San Pedro Tlaquepaque, Guadalajara y Zapopan, Jalisco.</v>
      </c>
      <c r="D17" s="39"/>
      <c r="E17" s="40"/>
      <c r="F17" s="41"/>
      <c r="G17" s="42"/>
      <c r="H17" s="43">
        <f>H18+H22</f>
        <v>0</v>
      </c>
      <c r="J17" s="33"/>
    </row>
    <row r="18" spans="2:10" ht="25.35" customHeight="1" x14ac:dyDescent="0.25">
      <c r="B18" s="52" t="s">
        <v>14</v>
      </c>
      <c r="C18" s="64" t="s">
        <v>31</v>
      </c>
      <c r="D18" s="53"/>
      <c r="E18" s="54"/>
      <c r="F18" s="55"/>
      <c r="G18" s="56"/>
      <c r="H18" s="57">
        <f>SUM(H19:H21)</f>
        <v>0</v>
      </c>
      <c r="I18" s="35"/>
      <c r="J18" s="33"/>
    </row>
    <row r="19" spans="2:10" ht="75.95" customHeight="1" x14ac:dyDescent="0.25">
      <c r="B19" s="38" t="s">
        <v>27</v>
      </c>
      <c r="C19" s="65" t="s">
        <v>36</v>
      </c>
      <c r="D19" s="39" t="s">
        <v>32</v>
      </c>
      <c r="E19" s="44">
        <v>14</v>
      </c>
      <c r="F19" s="41"/>
      <c r="G19" s="70" t="str" cm="1">
        <f t="array" ref="G19">+numtext(F19)</f>
        <v>CERO PESOS 00/100 M.N.</v>
      </c>
      <c r="H19" s="45">
        <f>F19*E19</f>
        <v>0</v>
      </c>
      <c r="I19" s="35"/>
      <c r="J19" s="33"/>
    </row>
    <row r="20" spans="2:10" ht="68.099999999999994" customHeight="1" x14ac:dyDescent="0.25">
      <c r="B20" s="38" t="s">
        <v>28</v>
      </c>
      <c r="C20" s="65" t="s">
        <v>37</v>
      </c>
      <c r="D20" s="39" t="s">
        <v>32</v>
      </c>
      <c r="E20" s="44">
        <v>50</v>
      </c>
      <c r="F20" s="41"/>
      <c r="G20" s="70" t="str" cm="1">
        <f t="array" ref="G20">+numtext(F20)</f>
        <v>CERO PESOS 00/100 M.N.</v>
      </c>
      <c r="H20" s="45">
        <f t="shared" ref="H20:H21" si="0">F20*E20</f>
        <v>0</v>
      </c>
      <c r="I20" s="35"/>
      <c r="J20" s="69"/>
    </row>
    <row r="21" spans="2:10" ht="58.5" customHeight="1" x14ac:dyDescent="0.25">
      <c r="B21" s="38" t="s">
        <v>29</v>
      </c>
      <c r="C21" s="65" t="s">
        <v>38</v>
      </c>
      <c r="D21" s="39" t="s">
        <v>32</v>
      </c>
      <c r="E21" s="44">
        <v>35</v>
      </c>
      <c r="F21" s="41"/>
      <c r="G21" s="70" t="str" cm="1">
        <f t="array" ref="G21">+numtext(F21)</f>
        <v>CERO PESOS 00/100 M.N.</v>
      </c>
      <c r="H21" s="45">
        <f t="shared" si="0"/>
        <v>0</v>
      </c>
      <c r="I21" s="35"/>
      <c r="J21" s="69"/>
    </row>
    <row r="22" spans="2:10" ht="25.35" customHeight="1" x14ac:dyDescent="0.25">
      <c r="B22" s="52" t="s">
        <v>30</v>
      </c>
      <c r="C22" s="64" t="s">
        <v>33</v>
      </c>
      <c r="D22" s="53"/>
      <c r="E22" s="54"/>
      <c r="F22" s="55"/>
      <c r="G22" s="56"/>
      <c r="H22" s="57">
        <f>SUM(H23:H23)</f>
        <v>0</v>
      </c>
      <c r="I22" s="35"/>
      <c r="J22" s="33"/>
    </row>
    <row r="23" spans="2:10" ht="39.950000000000003" customHeight="1" x14ac:dyDescent="0.25">
      <c r="B23" s="38" t="s">
        <v>39</v>
      </c>
      <c r="C23" s="65" t="s">
        <v>34</v>
      </c>
      <c r="D23" s="39" t="s">
        <v>35</v>
      </c>
      <c r="E23" s="44">
        <v>1</v>
      </c>
      <c r="F23" s="41"/>
      <c r="G23" s="70" t="str" cm="1">
        <f t="array" ref="G23">+numtext(F23)</f>
        <v>CERO PESOS 00/100 M.N.</v>
      </c>
      <c r="H23" s="45">
        <f t="shared" ref="H23" si="1">F23*E23</f>
        <v>0</v>
      </c>
      <c r="I23" s="35"/>
      <c r="J23" s="69"/>
    </row>
    <row r="24" spans="2:10" ht="15.75" x14ac:dyDescent="0.25">
      <c r="B24" s="47"/>
      <c r="C24" s="48" t="s">
        <v>21</v>
      </c>
      <c r="D24" s="49"/>
      <c r="E24" s="50"/>
      <c r="F24" s="47"/>
      <c r="G24" s="47"/>
      <c r="H24" s="47">
        <f>E24*F24</f>
        <v>0</v>
      </c>
      <c r="J24" s="33"/>
    </row>
    <row r="25" spans="2:10" ht="73.5" customHeight="1" x14ac:dyDescent="0.25">
      <c r="B25" s="26"/>
      <c r="C25" s="60" t="str">
        <f>+C17</f>
        <v>Supervisión de Obra del componente de infraestructura de la fase 3 del Sistema Interconectado de Electromovilidad Línea 5 del Área Metropolitana de Guadalajara, municipios de Tlajomulco de Zúñiga, San Pedro Tlaquepaque, Guadalajara y Zapopan, Jalisco.</v>
      </c>
      <c r="D25" s="26"/>
      <c r="E25" s="32"/>
      <c r="F25" s="26"/>
      <c r="G25" s="26"/>
      <c r="H25" s="61">
        <f>H17</f>
        <v>0</v>
      </c>
      <c r="J25" s="33"/>
    </row>
    <row r="26" spans="2:10" ht="33" customHeight="1" x14ac:dyDescent="0.25">
      <c r="B26" s="52" t="s">
        <v>14</v>
      </c>
      <c r="C26" s="52" t="str">
        <f>C18</f>
        <v>Personal técnico</v>
      </c>
      <c r="D26" s="53"/>
      <c r="E26" s="54"/>
      <c r="F26" s="55"/>
      <c r="G26" s="56"/>
      <c r="H26" s="57">
        <f>H18</f>
        <v>0</v>
      </c>
      <c r="J26" s="33"/>
    </row>
    <row r="27" spans="2:10" ht="33" customHeight="1" x14ac:dyDescent="0.25">
      <c r="B27" s="52" t="s">
        <v>30</v>
      </c>
      <c r="C27" s="52" t="str">
        <f>C22</f>
        <v>Informes</v>
      </c>
      <c r="D27" s="53"/>
      <c r="E27" s="54"/>
      <c r="F27" s="55"/>
      <c r="G27" s="56"/>
      <c r="H27" s="57">
        <f>H22</f>
        <v>0</v>
      </c>
      <c r="J27" s="33"/>
    </row>
    <row r="28" spans="2:10" ht="17.25" customHeight="1" x14ac:dyDescent="0.25">
      <c r="B28" s="87" t="s">
        <v>7</v>
      </c>
      <c r="C28" s="87"/>
      <c r="D28" s="87"/>
      <c r="E28" s="87"/>
      <c r="F28" s="87"/>
      <c r="G28" s="58" t="s">
        <v>8</v>
      </c>
      <c r="H28" s="59">
        <f>SUM(H25)</f>
        <v>0</v>
      </c>
      <c r="I28" s="66"/>
      <c r="J28" s="67"/>
    </row>
    <row r="29" spans="2:10" s="34" customFormat="1" ht="17.25" customHeight="1" x14ac:dyDescent="0.25">
      <c r="B29" s="87" t="str" cm="1">
        <f t="array" ref="B29">+numtext(H30)</f>
        <v>CERO PESOS 00/100 M.N.</v>
      </c>
      <c r="C29" s="87"/>
      <c r="D29" s="87"/>
      <c r="E29" s="87"/>
      <c r="F29" s="87"/>
      <c r="G29" s="58" t="s">
        <v>9</v>
      </c>
      <c r="H29" s="59">
        <f>H28*0.16</f>
        <v>0</v>
      </c>
      <c r="I29" s="68"/>
      <c r="J29" s="69"/>
    </row>
    <row r="30" spans="2:10" s="34" customFormat="1" ht="17.25" customHeight="1" x14ac:dyDescent="0.25">
      <c r="B30" s="87"/>
      <c r="C30" s="87"/>
      <c r="D30" s="87"/>
      <c r="E30" s="87"/>
      <c r="F30" s="87"/>
      <c r="G30" s="58" t="s">
        <v>10</v>
      </c>
      <c r="H30" s="59">
        <f>+ROUND(H28+H29,2)</f>
        <v>0</v>
      </c>
      <c r="I30" s="66"/>
      <c r="J30" s="69"/>
    </row>
    <row r="31" spans="2:10" s="34" customFormat="1" x14ac:dyDescent="0.25"/>
    <row r="33" spans="8:9" x14ac:dyDescent="0.25">
      <c r="H33" s="71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</row>
    <row r="39" spans="8:9" x14ac:dyDescent="0.25">
      <c r="I39" s="36"/>
    </row>
    <row r="46" spans="8:9" x14ac:dyDescent="0.25">
      <c r="I46" s="37"/>
    </row>
    <row r="47" spans="8:9" x14ac:dyDescent="0.25">
      <c r="I47" s="37"/>
    </row>
    <row r="48" spans="8:9" x14ac:dyDescent="0.25">
      <c r="I48" s="37"/>
    </row>
  </sheetData>
  <mergeCells count="14">
    <mergeCell ref="B29:F30"/>
    <mergeCell ref="B28:F28"/>
    <mergeCell ref="D9:F9"/>
    <mergeCell ref="C7:C9"/>
    <mergeCell ref="C11:C12"/>
    <mergeCell ref="D10:G10"/>
    <mergeCell ref="B14:H14"/>
    <mergeCell ref="H11:H12"/>
    <mergeCell ref="C4:C5"/>
    <mergeCell ref="D1:G1"/>
    <mergeCell ref="D6:F6"/>
    <mergeCell ref="D7:F7"/>
    <mergeCell ref="D8:F8"/>
    <mergeCell ref="D3:G5"/>
  </mergeCells>
  <printOptions horizontalCentered="1"/>
  <pageMargins left="0.196850393700787" right="0.196850393700787" top="0.196850393700787" bottom="0.39370078740157499" header="0.27559055118110198" footer="0.196850393700787"/>
  <pageSetup scale="77" orientation="landscape" horizontalDpi="300" verticalDpi="300" r:id="rId1"/>
  <headerFooter>
    <oddFooter>&amp;C&amp;8Página &amp;P de &amp;N</oddFooter>
  </headerFooter>
  <rowBreaks count="1" manualBreakCount="1">
    <brk id="23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CATALOGO</vt:lpstr>
      <vt:lpstr>CATALOGO!Área_de_impresión</vt:lpstr>
      <vt:lpstr>factorz</vt:lpstr>
      <vt:lpstr>CATALOGO!Títulos_a_imprimir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Diaz</dc:creator>
  <cp:keywords/>
  <dc:description/>
  <cp:lastModifiedBy>ELIDA IVETTE AGUIRRE ROCHIN.</cp:lastModifiedBy>
  <cp:lastPrinted>2026-06-08T15:28:23Z</cp:lastPrinted>
  <dcterms:created xsi:type="dcterms:W3CDTF">2018-12-17T16:20:56Z</dcterms:created>
  <dcterms:modified xsi:type="dcterms:W3CDTF">2026-09-25T14:55:43Z</dcterms:modified>
  <cp:category/>
</cp:coreProperties>
</file>